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volve\Activities\USEFUL WEB DOCUMENTS TO EDIT FOR 17-18\2017 to 2017 Updates\Event Planning Resources\"/>
    </mc:Choice>
  </mc:AlternateContent>
  <workbookProtection workbookPassword="E8E6" lockStructure="1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6" i="1" l="1"/>
  <c r="G36" i="1" s="1"/>
  <c r="F32" i="1"/>
  <c r="G32" i="1" s="1"/>
  <c r="F31" i="1"/>
  <c r="G31" i="1" s="1"/>
  <c r="G37" i="1"/>
  <c r="F29" i="1"/>
  <c r="G29" i="1" s="1"/>
  <c r="F30" i="1"/>
  <c r="G30" i="1" s="1"/>
  <c r="F33" i="1"/>
  <c r="G33" i="1" s="1"/>
  <c r="F34" i="1"/>
  <c r="G34" i="1" s="1"/>
  <c r="F35" i="1"/>
  <c r="G35" i="1" s="1"/>
  <c r="F37" i="1"/>
  <c r="F28" i="1"/>
  <c r="G28" i="1" s="1"/>
  <c r="H22" i="1"/>
  <c r="G22" i="1"/>
  <c r="F22" i="1"/>
  <c r="H21" i="1"/>
  <c r="G21" i="1"/>
  <c r="F21" i="1"/>
  <c r="H20" i="1"/>
  <c r="G20" i="1"/>
  <c r="F20" i="1"/>
  <c r="H16" i="1"/>
  <c r="E16" i="1"/>
  <c r="E15" i="1"/>
  <c r="E14" i="1"/>
  <c r="G38" i="1" l="1"/>
  <c r="E43" i="1"/>
  <c r="E42" i="1"/>
  <c r="E44" i="1"/>
  <c r="G24" i="1"/>
  <c r="F23" i="1"/>
  <c r="G23" i="1"/>
  <c r="H23" i="1"/>
  <c r="H24" i="1"/>
  <c r="F24" i="1"/>
  <c r="H25" i="1" l="1"/>
  <c r="F44" i="1" s="1"/>
  <c r="G44" i="1" s="1"/>
  <c r="G25" i="1"/>
  <c r="F43" i="1" s="1"/>
  <c r="G43" i="1" s="1"/>
  <c r="F25" i="1"/>
  <c r="F42" i="1" s="1"/>
  <c r="G42" i="1" s="1"/>
</calcChain>
</file>

<file path=xl/sharedStrings.xml><?xml version="1.0" encoding="utf-8"?>
<sst xmlns="http://schemas.openxmlformats.org/spreadsheetml/2006/main" count="48" uniqueCount="40">
  <si>
    <t>Event Name:</t>
  </si>
  <si>
    <t>Expected Attendance:</t>
  </si>
  <si>
    <t>Company</t>
  </si>
  <si>
    <t>Amount</t>
  </si>
  <si>
    <t>Attendance Level</t>
  </si>
  <si>
    <t>Ticket Income</t>
  </si>
  <si>
    <t>Income</t>
  </si>
  <si>
    <t>Ticket Price:</t>
  </si>
  <si>
    <t>Sponsorship Income</t>
  </si>
  <si>
    <t>Total</t>
  </si>
  <si>
    <t>Food</t>
  </si>
  <si>
    <t>Sub Total</t>
  </si>
  <si>
    <t>Cost</t>
  </si>
  <si>
    <t>Ticket Printing</t>
  </si>
  <si>
    <t>Publicity Printing</t>
  </si>
  <si>
    <t>Band</t>
  </si>
  <si>
    <t>Expenditure</t>
  </si>
  <si>
    <t>Costs</t>
  </si>
  <si>
    <t>Drinks</t>
  </si>
  <si>
    <t>Other</t>
  </si>
  <si>
    <t>Per person</t>
  </si>
  <si>
    <t xml:space="preserve"> + VAT if applicable</t>
  </si>
  <si>
    <t>VAT</t>
  </si>
  <si>
    <t>Venue/Facilities</t>
  </si>
  <si>
    <t>DJ</t>
  </si>
  <si>
    <t>Security</t>
  </si>
  <si>
    <t>Attendance</t>
  </si>
  <si>
    <t>Profit</t>
  </si>
  <si>
    <t xml:space="preserve">     - consider reducing numbers</t>
  </si>
  <si>
    <t xml:space="preserve">     - consider reducing your costs</t>
  </si>
  <si>
    <t xml:space="preserve"> - Everything else will calculate itself for you</t>
  </si>
  <si>
    <t xml:space="preserve">     - speak to us!</t>
  </si>
  <si>
    <t xml:space="preserve"> - Only input numbers/text into the blue cells</t>
  </si>
  <si>
    <t>Instructions</t>
  </si>
  <si>
    <t xml:space="preserve"> - If you are forecast to lose money:</t>
  </si>
  <si>
    <t>Certificate Printing</t>
  </si>
  <si>
    <t>Awards</t>
  </si>
  <si>
    <t>Guest Speaker Costs</t>
  </si>
  <si>
    <t xml:space="preserve">Student Group Name: </t>
  </si>
  <si>
    <t>DSU Student Groups Financial Event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</si>
</sst>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164" fontId="0" fillId="3" borderId="22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0" fontId="0" fillId="2" borderId="0" xfId="0" applyFill="1" applyProtection="1"/>
    <xf numFmtId="0" fontId="0" fillId="0" borderId="0" xfId="0" applyFill="1" applyProtection="1"/>
    <xf numFmtId="0" fontId="2" fillId="2" borderId="0" xfId="0" applyFont="1" applyFill="1" applyProtection="1"/>
    <xf numFmtId="0" fontId="0" fillId="2" borderId="0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9" fontId="0" fillId="2" borderId="14" xfId="0" applyNumberFormat="1" applyFill="1" applyBorder="1" applyProtection="1"/>
    <xf numFmtId="9" fontId="0" fillId="2" borderId="16" xfId="0" applyNumberFormat="1" applyFill="1" applyBorder="1" applyProtection="1"/>
    <xf numFmtId="0" fontId="0" fillId="2" borderId="17" xfId="0" applyFill="1" applyBorder="1" applyProtection="1"/>
    <xf numFmtId="0" fontId="0" fillId="2" borderId="16" xfId="0" applyFill="1" applyBorder="1" applyProtection="1"/>
    <xf numFmtId="164" fontId="0" fillId="2" borderId="17" xfId="0" applyNumberFormat="1" applyFill="1" applyBorder="1" applyProtection="1"/>
    <xf numFmtId="0" fontId="2" fillId="0" borderId="12" xfId="0" applyFont="1" applyFill="1" applyBorder="1" applyProtection="1"/>
    <xf numFmtId="0" fontId="2" fillId="0" borderId="22" xfId="0" applyFont="1" applyFill="1" applyBorder="1" applyProtection="1"/>
    <xf numFmtId="9" fontId="2" fillId="0" borderId="11" xfId="0" applyNumberFormat="1" applyFont="1" applyFill="1" applyBorder="1" applyProtection="1"/>
    <xf numFmtId="9" fontId="2" fillId="0" borderId="15" xfId="0" applyNumberFormat="1" applyFont="1" applyFill="1" applyBorder="1" applyProtection="1"/>
    <xf numFmtId="0" fontId="0" fillId="0" borderId="14" xfId="0" applyFill="1" applyBorder="1" applyProtection="1"/>
    <xf numFmtId="164" fontId="0" fillId="0" borderId="11" xfId="0" applyNumberFormat="1" applyFill="1" applyBorder="1" applyProtection="1"/>
    <xf numFmtId="164" fontId="0" fillId="0" borderId="15" xfId="0" applyNumberFormat="1" applyFill="1" applyBorder="1" applyProtection="1"/>
    <xf numFmtId="0" fontId="0" fillId="0" borderId="16" xfId="0" applyFill="1" applyBorder="1" applyProtection="1"/>
    <xf numFmtId="0" fontId="2" fillId="2" borderId="4" xfId="0" applyFont="1" applyFill="1" applyBorder="1" applyProtection="1"/>
    <xf numFmtId="0" fontId="2" fillId="2" borderId="6" xfId="0" applyFont="1" applyFill="1" applyBorder="1" applyProtection="1"/>
    <xf numFmtId="0" fontId="2" fillId="0" borderId="23" xfId="0" applyFont="1" applyFill="1" applyBorder="1" applyProtection="1"/>
    <xf numFmtId="164" fontId="0" fillId="0" borderId="21" xfId="0" applyNumberFormat="1" applyFill="1" applyBorder="1" applyProtection="1"/>
    <xf numFmtId="164" fontId="0" fillId="0" borderId="17" xfId="0" applyNumberFormat="1" applyFill="1" applyBorder="1" applyProtection="1"/>
    <xf numFmtId="0" fontId="2" fillId="0" borderId="20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6" xfId="0" applyFont="1" applyFill="1" applyBorder="1" applyProtection="1"/>
    <xf numFmtId="164" fontId="0" fillId="0" borderId="8" xfId="0" applyNumberFormat="1" applyFill="1" applyBorder="1" applyProtection="1"/>
    <xf numFmtId="9" fontId="0" fillId="0" borderId="14" xfId="0" applyNumberFormat="1" applyFill="1" applyBorder="1" applyProtection="1"/>
    <xf numFmtId="9" fontId="0" fillId="0" borderId="16" xfId="0" applyNumberFormat="1" applyFill="1" applyBorder="1" applyProtection="1"/>
    <xf numFmtId="0" fontId="2" fillId="0" borderId="24" xfId="0" applyFont="1" applyFill="1" applyBorder="1" applyProtection="1"/>
    <xf numFmtId="164" fontId="0" fillId="3" borderId="25" xfId="0" applyNumberFormat="1" applyFill="1" applyBorder="1" applyProtection="1">
      <protection locked="0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textRotation="90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0" fillId="3" borderId="5" xfId="0" applyFill="1" applyBorder="1" applyAlignment="1" applyProtection="1"/>
    <xf numFmtId="0" fontId="0" fillId="3" borderId="0" xfId="0" applyFill="1" applyBorder="1" applyAlignment="1" applyProtection="1"/>
    <xf numFmtId="0" fontId="0" fillId="3" borderId="6" xfId="0" applyFill="1" applyBorder="1" applyAlignment="1" applyProtection="1"/>
  </cellXfs>
  <cellStyles count="2">
    <cellStyle name="Normal" xfId="0" builtinId="0"/>
    <cellStyle name="Normal 2" xfId="1"/>
  </cellStyles>
  <dxfs count="2">
    <dxf>
      <font>
        <color rgb="FF00B05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121285</xdr:colOff>
      <xdr:row>3</xdr:row>
      <xdr:rowOff>10795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865110" cy="1334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zoomScaleNormal="100" workbookViewId="0">
      <selection activeCell="E10" sqref="E10"/>
    </sheetView>
  </sheetViews>
  <sheetFormatPr defaultRowHeight="15" x14ac:dyDescent="0.25"/>
  <cols>
    <col min="1" max="1" width="9.140625" style="8"/>
    <col min="2" max="2" width="20.85546875" style="8" customWidth="1"/>
    <col min="3" max="3" width="4.42578125" style="8" customWidth="1"/>
    <col min="4" max="4" width="22.28515625" style="8" customWidth="1"/>
    <col min="5" max="5" width="23.140625" style="8" customWidth="1"/>
    <col min="6" max="6" width="13" style="8" bestFit="1" customWidth="1"/>
    <col min="7" max="7" width="23.28515625" style="8" customWidth="1"/>
    <col min="8" max="8" width="14.28515625" style="8" customWidth="1"/>
    <col min="9" max="9" width="10.7109375" style="8" customWidth="1"/>
    <col min="10" max="12" width="9.140625" style="8"/>
    <col min="13" max="13" width="15" style="8" customWidth="1"/>
    <col min="14" max="16384" width="9.140625" style="8"/>
  </cols>
  <sheetData>
    <row r="1" spans="1:2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7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6.75" customHeight="1" x14ac:dyDescent="0.25">
      <c r="A3" s="7"/>
      <c r="B3" s="42" t="s">
        <v>39</v>
      </c>
      <c r="C3" s="42"/>
      <c r="D3" s="42"/>
      <c r="E3" s="42"/>
      <c r="F3" s="7"/>
      <c r="G3" s="43"/>
      <c r="H3" s="43"/>
      <c r="I3" s="4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2.5" customHeight="1" x14ac:dyDescent="0.25">
      <c r="A5" s="7"/>
      <c r="B5" s="9" t="s">
        <v>38</v>
      </c>
      <c r="C5" s="52"/>
      <c r="D5" s="52"/>
      <c r="E5" s="7"/>
      <c r="F5" s="7"/>
      <c r="G5" s="7"/>
      <c r="H5" s="7"/>
      <c r="I5" s="7"/>
      <c r="J5" s="62" t="s">
        <v>33</v>
      </c>
      <c r="K5" s="63"/>
      <c r="L5" s="63"/>
      <c r="M5" s="6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2.5" customHeight="1" x14ac:dyDescent="0.25">
      <c r="A6" s="7"/>
      <c r="B6" s="9" t="s">
        <v>0</v>
      </c>
      <c r="C6" s="53"/>
      <c r="D6" s="53"/>
      <c r="E6" s="7"/>
      <c r="F6" s="7"/>
      <c r="G6" s="7"/>
      <c r="H6" s="7"/>
      <c r="I6" s="7"/>
      <c r="J6" s="65" t="s">
        <v>32</v>
      </c>
      <c r="K6" s="66"/>
      <c r="L6" s="66"/>
      <c r="M6" s="6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3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65" t="s">
        <v>30</v>
      </c>
      <c r="K7" s="66"/>
      <c r="L7" s="66"/>
      <c r="M7" s="6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2.5" customHeight="1" thickBot="1" x14ac:dyDescent="0.3">
      <c r="A8" s="7"/>
      <c r="B8" s="7"/>
      <c r="C8" s="7"/>
      <c r="D8" s="7"/>
      <c r="E8" s="7"/>
      <c r="F8" s="7"/>
      <c r="G8" s="7"/>
      <c r="H8" s="7"/>
      <c r="I8" s="7"/>
      <c r="J8" s="65" t="s">
        <v>34</v>
      </c>
      <c r="K8" s="66"/>
      <c r="L8" s="66"/>
      <c r="M8" s="6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/>
      <c r="B9" s="47" t="s">
        <v>6</v>
      </c>
      <c r="C9" s="7"/>
      <c r="D9" s="48" t="s">
        <v>5</v>
      </c>
      <c r="E9" s="49"/>
      <c r="F9" s="7"/>
      <c r="G9" s="54" t="s">
        <v>8</v>
      </c>
      <c r="H9" s="55"/>
      <c r="I9" s="10"/>
      <c r="J9" s="68" t="s">
        <v>29</v>
      </c>
      <c r="K9" s="69"/>
      <c r="L9" s="69"/>
      <c r="M9" s="7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/>
      <c r="B10" s="47"/>
      <c r="C10" s="7"/>
      <c r="D10" s="11" t="s">
        <v>1</v>
      </c>
      <c r="E10" s="1"/>
      <c r="F10" s="7"/>
      <c r="G10" s="11" t="s">
        <v>2</v>
      </c>
      <c r="H10" s="12" t="s">
        <v>3</v>
      </c>
      <c r="I10" s="10"/>
      <c r="J10" s="56" t="s">
        <v>28</v>
      </c>
      <c r="K10" s="57"/>
      <c r="L10" s="57"/>
      <c r="M10" s="5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thickBot="1" x14ac:dyDescent="0.3">
      <c r="A11" s="7"/>
      <c r="B11" s="47"/>
      <c r="C11" s="7"/>
      <c r="D11" s="11" t="s">
        <v>7</v>
      </c>
      <c r="E11" s="1"/>
      <c r="F11" s="7"/>
      <c r="G11" s="2"/>
      <c r="H11" s="3">
        <v>0</v>
      </c>
      <c r="I11" s="10"/>
      <c r="J11" s="59" t="s">
        <v>31</v>
      </c>
      <c r="K11" s="60"/>
      <c r="L11" s="60"/>
      <c r="M11" s="6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47"/>
      <c r="C12" s="7"/>
      <c r="D12" s="11"/>
      <c r="E12" s="12"/>
      <c r="F12" s="7"/>
      <c r="G12" s="2"/>
      <c r="H12" s="3">
        <v>0</v>
      </c>
      <c r="I12" s="10"/>
      <c r="J12" s="10"/>
      <c r="K12" s="10"/>
      <c r="L12" s="10"/>
      <c r="M12" s="1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47"/>
      <c r="C13" s="7"/>
      <c r="D13" s="50" t="s">
        <v>4</v>
      </c>
      <c r="E13" s="51"/>
      <c r="F13" s="7"/>
      <c r="G13" s="2"/>
      <c r="H13" s="3">
        <v>0</v>
      </c>
      <c r="I13" s="13"/>
      <c r="J13" s="14"/>
      <c r="K13" s="13"/>
      <c r="L13" s="10"/>
      <c r="M13" s="10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47"/>
      <c r="C14" s="7"/>
      <c r="D14" s="15">
        <v>0.5</v>
      </c>
      <c r="E14" s="12">
        <f>(E10*E11)*0.5</f>
        <v>0</v>
      </c>
      <c r="F14" s="7"/>
      <c r="G14" s="2"/>
      <c r="H14" s="3">
        <v>0</v>
      </c>
      <c r="I14" s="13"/>
      <c r="J14" s="13"/>
      <c r="K14" s="13"/>
      <c r="L14" s="10"/>
      <c r="M14" s="10"/>
      <c r="N14" s="1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47"/>
      <c r="C15" s="7"/>
      <c r="D15" s="15">
        <v>0.65</v>
      </c>
      <c r="E15" s="12">
        <f>(E10*E11)*0.65</f>
        <v>0</v>
      </c>
      <c r="F15" s="7"/>
      <c r="G15" s="2"/>
      <c r="H15" s="3">
        <v>0</v>
      </c>
      <c r="I15" s="7"/>
      <c r="J15" s="10"/>
      <c r="K15" s="10"/>
      <c r="L15" s="1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thickBot="1" x14ac:dyDescent="0.3">
      <c r="A16" s="7"/>
      <c r="B16" s="47"/>
      <c r="C16" s="7"/>
      <c r="D16" s="16">
        <v>1</v>
      </c>
      <c r="E16" s="17">
        <f>(E10*E11)</f>
        <v>0</v>
      </c>
      <c r="F16" s="7"/>
      <c r="G16" s="18" t="s">
        <v>9</v>
      </c>
      <c r="H16" s="19">
        <f>SUM(H11:H15)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thickBot="1" x14ac:dyDescent="0.3">
      <c r="A17" s="7"/>
      <c r="B17" s="7"/>
      <c r="C17" s="7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thickBot="1" x14ac:dyDescent="0.3">
      <c r="A18" s="7"/>
      <c r="B18" s="47" t="s">
        <v>16</v>
      </c>
      <c r="C18" s="7"/>
      <c r="D18" s="10"/>
      <c r="E18" s="44" t="s">
        <v>17</v>
      </c>
      <c r="F18" s="45"/>
      <c r="G18" s="45"/>
      <c r="H18" s="4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47"/>
      <c r="C19" s="7"/>
      <c r="D19" s="20" t="s">
        <v>12</v>
      </c>
      <c r="E19" s="21" t="s">
        <v>20</v>
      </c>
      <c r="F19" s="22">
        <v>0.5</v>
      </c>
      <c r="G19" s="22">
        <v>0.65</v>
      </c>
      <c r="H19" s="23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47"/>
      <c r="C20" s="7"/>
      <c r="D20" s="24" t="s">
        <v>10</v>
      </c>
      <c r="E20" s="4"/>
      <c r="F20" s="25">
        <f>(E10*E20)*0.5</f>
        <v>0</v>
      </c>
      <c r="G20" s="25">
        <f>(E10*E20)*0.65</f>
        <v>0</v>
      </c>
      <c r="H20" s="26">
        <f>(E10*E20)</f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47"/>
      <c r="C21" s="7"/>
      <c r="D21" s="24" t="s">
        <v>18</v>
      </c>
      <c r="E21" s="4"/>
      <c r="F21" s="25">
        <f>(E10*E21)*0.5</f>
        <v>0</v>
      </c>
      <c r="G21" s="25">
        <f>(E10*E21)*0.65</f>
        <v>0</v>
      </c>
      <c r="H21" s="26">
        <f>(E10*E21)</f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thickBot="1" x14ac:dyDescent="0.3">
      <c r="A22" s="7"/>
      <c r="B22" s="47"/>
      <c r="C22" s="7"/>
      <c r="D22" s="27" t="s">
        <v>19</v>
      </c>
      <c r="E22" s="4"/>
      <c r="F22" s="25">
        <f>(E10*E22)*0.5</f>
        <v>0</v>
      </c>
      <c r="G22" s="25">
        <f>(E10*E22)*0.65</f>
        <v>0</v>
      </c>
      <c r="H22" s="26">
        <f>(E10*E22)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47"/>
      <c r="C23" s="7"/>
      <c r="D23" s="28"/>
      <c r="E23" s="21" t="s">
        <v>11</v>
      </c>
      <c r="F23" s="25">
        <f>SUM(F20:F22)</f>
        <v>0</v>
      </c>
      <c r="G23" s="25">
        <f>SUM(G20:G22)</f>
        <v>0</v>
      </c>
      <c r="H23" s="26">
        <f>SUM(H20:H22)</f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47"/>
      <c r="C24" s="7"/>
      <c r="D24" s="29"/>
      <c r="E24" s="21" t="s">
        <v>21</v>
      </c>
      <c r="F24" s="25">
        <f>SUM(F20:F22)*0.2</f>
        <v>0</v>
      </c>
      <c r="G24" s="25">
        <f t="shared" ref="G24:H24" si="0">SUM(G20:G22)*0.2</f>
        <v>0</v>
      </c>
      <c r="H24" s="26">
        <f t="shared" si="0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thickBot="1" x14ac:dyDescent="0.3">
      <c r="A25" s="7"/>
      <c r="B25" s="47"/>
      <c r="C25" s="7"/>
      <c r="D25" s="29"/>
      <c r="E25" s="30" t="s">
        <v>9</v>
      </c>
      <c r="F25" s="31">
        <f>SUM(F23:F24)</f>
        <v>0</v>
      </c>
      <c r="G25" s="31">
        <f t="shared" ref="G25:H25" si="1">SUM(G23:G24)</f>
        <v>0</v>
      </c>
      <c r="H25" s="32">
        <f t="shared" si="1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thickBot="1" x14ac:dyDescent="0.3">
      <c r="A26" s="7"/>
      <c r="B26" s="4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thickBot="1" x14ac:dyDescent="0.3">
      <c r="A27" s="7"/>
      <c r="B27" s="47"/>
      <c r="C27" s="7"/>
      <c r="D27" s="10"/>
      <c r="E27" s="20" t="s">
        <v>12</v>
      </c>
      <c r="F27" s="33" t="s">
        <v>22</v>
      </c>
      <c r="G27" s="34" t="s">
        <v>9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47"/>
      <c r="C28" s="7"/>
      <c r="D28" s="20" t="s">
        <v>23</v>
      </c>
      <c r="E28" s="5"/>
      <c r="F28" s="25">
        <f>E28*0.2</f>
        <v>0</v>
      </c>
      <c r="G28" s="26">
        <f>E28+F28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47"/>
      <c r="C29" s="7"/>
      <c r="D29" s="35" t="s">
        <v>13</v>
      </c>
      <c r="E29" s="5"/>
      <c r="F29" s="25">
        <f t="shared" ref="F29:F37" si="2">E29*0.2</f>
        <v>0</v>
      </c>
      <c r="G29" s="26">
        <f t="shared" ref="G29:G37" si="3">E29+F29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47"/>
      <c r="C30" s="7"/>
      <c r="D30" s="35" t="s">
        <v>14</v>
      </c>
      <c r="E30" s="5"/>
      <c r="F30" s="25">
        <f t="shared" si="2"/>
        <v>0</v>
      </c>
      <c r="G30" s="26">
        <f t="shared" si="3"/>
        <v>0</v>
      </c>
      <c r="H30" s="7"/>
      <c r="I30" s="7"/>
      <c r="J30" s="1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47"/>
      <c r="C31" s="7"/>
      <c r="D31" s="35" t="s">
        <v>35</v>
      </c>
      <c r="E31" s="5"/>
      <c r="F31" s="25">
        <f t="shared" si="2"/>
        <v>0</v>
      </c>
      <c r="G31" s="26">
        <f t="shared" si="3"/>
        <v>0</v>
      </c>
      <c r="H31" s="7"/>
      <c r="I31" s="7"/>
      <c r="J31" s="1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47"/>
      <c r="C32" s="7"/>
      <c r="D32" s="35" t="s">
        <v>36</v>
      </c>
      <c r="E32" s="5"/>
      <c r="F32" s="25">
        <f t="shared" si="2"/>
        <v>0</v>
      </c>
      <c r="G32" s="26">
        <f t="shared" si="3"/>
        <v>0</v>
      </c>
      <c r="H32" s="7"/>
      <c r="I32" s="7"/>
      <c r="J32" s="1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47"/>
      <c r="C33" s="7"/>
      <c r="D33" s="35" t="s">
        <v>15</v>
      </c>
      <c r="E33" s="5"/>
      <c r="F33" s="25">
        <f t="shared" si="2"/>
        <v>0</v>
      </c>
      <c r="G33" s="26">
        <f t="shared" si="3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47"/>
      <c r="C34" s="7"/>
      <c r="D34" s="35" t="s">
        <v>24</v>
      </c>
      <c r="E34" s="5"/>
      <c r="F34" s="25">
        <f t="shared" si="2"/>
        <v>0</v>
      </c>
      <c r="G34" s="26">
        <f t="shared" si="3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47"/>
      <c r="C35" s="7"/>
      <c r="D35" s="35" t="s">
        <v>25</v>
      </c>
      <c r="E35" s="5"/>
      <c r="F35" s="25">
        <f t="shared" si="2"/>
        <v>0</v>
      </c>
      <c r="G35" s="26">
        <f t="shared" si="3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47"/>
      <c r="C36" s="7"/>
      <c r="D36" s="40" t="s">
        <v>37</v>
      </c>
      <c r="E36" s="41"/>
      <c r="F36" s="25">
        <f t="shared" si="2"/>
        <v>0</v>
      </c>
      <c r="G36" s="26">
        <f t="shared" si="3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thickBot="1" x14ac:dyDescent="0.3">
      <c r="A37" s="7"/>
      <c r="B37" s="47"/>
      <c r="C37" s="7"/>
      <c r="D37" s="36" t="s">
        <v>19</v>
      </c>
      <c r="E37" s="6"/>
      <c r="F37" s="25">
        <f t="shared" si="2"/>
        <v>0</v>
      </c>
      <c r="G37" s="26">
        <f t="shared" si="3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thickBot="1" x14ac:dyDescent="0.3">
      <c r="A38" s="7"/>
      <c r="B38" s="47"/>
      <c r="C38" s="7"/>
      <c r="D38" s="7"/>
      <c r="E38" s="7"/>
      <c r="F38" s="36" t="s">
        <v>9</v>
      </c>
      <c r="G38" s="37">
        <f>SUM(G28:G37)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47" t="s">
        <v>9</v>
      </c>
      <c r="C41" s="7"/>
      <c r="D41" s="20" t="s">
        <v>26</v>
      </c>
      <c r="E41" s="33" t="s">
        <v>6</v>
      </c>
      <c r="F41" s="33" t="s">
        <v>16</v>
      </c>
      <c r="G41" s="34" t="s">
        <v>27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47"/>
      <c r="C42" s="7"/>
      <c r="D42" s="38">
        <v>0.5</v>
      </c>
      <c r="E42" s="25">
        <f>E14+H16</f>
        <v>0</v>
      </c>
      <c r="F42" s="25">
        <f>F25+G38</f>
        <v>0</v>
      </c>
      <c r="G42" s="26">
        <f>E42-F42</f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47"/>
      <c r="C43" s="7"/>
      <c r="D43" s="38">
        <v>0.65</v>
      </c>
      <c r="E43" s="25">
        <f>E15+H16</f>
        <v>0</v>
      </c>
      <c r="F43" s="25">
        <f>G25+G38</f>
        <v>0</v>
      </c>
      <c r="G43" s="26">
        <f t="shared" ref="G43:G44" si="4">E43-F43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thickBot="1" x14ac:dyDescent="0.3">
      <c r="A44" s="7"/>
      <c r="B44" s="47"/>
      <c r="C44" s="7"/>
      <c r="D44" s="39">
        <v>1</v>
      </c>
      <c r="E44" s="31">
        <f>E16+H16</f>
        <v>0</v>
      </c>
      <c r="F44" s="31">
        <f>H25+G38</f>
        <v>0</v>
      </c>
      <c r="G44" s="32">
        <f t="shared" si="4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</sheetData>
  <sheetProtection algorithmName="SHA-512" hashValue="qDDU8GMmWPO5BxADuhYexJaV5HT0dMWmRUEpbjp/GRDwMWp8aybhXMZTv/I6WKlclBR3j9kkv+X0jWbTBbb5oA==" saltValue="L/t9xclHE/NfyCS5thslwQ==" spinCount="100000" sheet="1" objects="1" scenarios="1" selectLockedCells="1"/>
  <mergeCells count="17">
    <mergeCell ref="J10:M10"/>
    <mergeCell ref="J11:M11"/>
    <mergeCell ref="J5:M5"/>
    <mergeCell ref="J6:M6"/>
    <mergeCell ref="B41:B44"/>
    <mergeCell ref="J7:M7"/>
    <mergeCell ref="J8:M8"/>
    <mergeCell ref="J9:M9"/>
    <mergeCell ref="G3:I3"/>
    <mergeCell ref="E18:H18"/>
    <mergeCell ref="B9:B16"/>
    <mergeCell ref="D9:E9"/>
    <mergeCell ref="D13:E13"/>
    <mergeCell ref="C5:D5"/>
    <mergeCell ref="C6:D6"/>
    <mergeCell ref="G9:H9"/>
    <mergeCell ref="B18:B38"/>
  </mergeCells>
  <conditionalFormatting sqref="G42:G4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tnicholls</dc:creator>
  <cp:lastModifiedBy>Catherine Derwent</cp:lastModifiedBy>
  <dcterms:created xsi:type="dcterms:W3CDTF">2015-06-02T08:39:10Z</dcterms:created>
  <dcterms:modified xsi:type="dcterms:W3CDTF">2017-08-24T12:09:48Z</dcterms:modified>
  <cp:contentStatus/>
</cp:coreProperties>
</file>